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KS_vs_HS" sheetId="1" r:id="rId1"/>
    <sheet name="Tabelle2" sheetId="2" r:id="rId2"/>
  </sheets>
  <definedNames/>
  <calcPr fullCalcOnLoad="1"/>
</workbook>
</file>

<file path=xl/sharedStrings.xml><?xml version="1.0" encoding="utf-8"?>
<sst xmlns="http://schemas.openxmlformats.org/spreadsheetml/2006/main" count="37" uniqueCount="37">
  <si>
    <t>Jahr</t>
  </si>
  <si>
    <t>Zusammenfassung  Szenario :</t>
  </si>
  <si>
    <t>Summe</t>
  </si>
  <si>
    <t xml:space="preserve">1. </t>
  </si>
  <si>
    <t>2.</t>
  </si>
  <si>
    <t>3.</t>
  </si>
  <si>
    <t>4.</t>
  </si>
  <si>
    <t>Bewertung :</t>
  </si>
  <si>
    <t>gelistetet
(Euro)</t>
  </si>
  <si>
    <t>nicht gelistet
(Euro)</t>
  </si>
  <si>
    <t>Delta
(Euro)</t>
  </si>
  <si>
    <t>Kummulliert
(Euro)</t>
  </si>
  <si>
    <t>Ausgangsbasis :</t>
  </si>
  <si>
    <t>Delta angelegt mit
Zinssatz von [%]</t>
  </si>
  <si>
    <t>In dieser Zeit wurden an Kampfhundesteuer 9.180 Euro bezahlt im Vergleich  zu 486 Euro für einen nicht gelisteten Hund</t>
  </si>
  <si>
    <t>Ab dem 4. Jahr könnte man durch die Zinserträgen alleine die Hundesteuer für einen nichtgelisteten Hund bezahlen
er wäre somit als kostenneutral anzusehen</t>
  </si>
  <si>
    <t>Szenario  :</t>
  </si>
  <si>
    <t>Es gilt zu ermitteln :</t>
  </si>
  <si>
    <t>Berechnung des Szenarios :</t>
  </si>
  <si>
    <t>Steuerlast-Vergleich Bad Camberg gemäss Satzung gültig  ab 1.1.1999</t>
  </si>
  <si>
    <t xml:space="preserve">soviel Hundesteuer bezahlt hat,  wie ein Listenhundehalter innerhalb eines Jahres </t>
  </si>
  <si>
    <t>Würde das Delta von 483 Euro p.a.  mit 2,5 % Verzinsung angelegt, würde in dieser Zeit für den Bürger ein verfügbarer Betrag von 11.082 Euro entstehen</t>
  </si>
  <si>
    <t>für nicht gelisteten Hund kann allein durch die Zinserträge die Hundesteuer entrichtet werden</t>
  </si>
  <si>
    <t xml:space="preserve">um 510 Euro Kampfhundsteuer p.a. zu erreichen, können für einen  'nichtgelisteten' Hund 18 Jahre lang Steuer bezahlt werden </t>
  </si>
  <si>
    <t>unberücksichtigt:</t>
  </si>
  <si>
    <t xml:space="preserve">Wesenstest, poliz. Führungszeugnis und Erteilung einer Halteerlaubnis </t>
  </si>
  <si>
    <t>5.</t>
  </si>
  <si>
    <t>Wieviel Euro Verlust entstehen einem Listenhundehalter in der Zeit bis ein Nicht - Listenhundehalter genau</t>
  </si>
  <si>
    <t>Alleine für die Kosten einer Halteerlaubnis könnte man 4 Jahre lang die Hundesteuer 
für einen nicht gelisteten Hund bezahlen</t>
  </si>
  <si>
    <t>Mehrbelastung Listenhundhalter</t>
  </si>
  <si>
    <t>Verlust für Listenhundhalter</t>
  </si>
  <si>
    <t>Jahreswert
(Euro)</t>
  </si>
  <si>
    <t>Ab wann kann ein nicht gelisteterHund aus den Zinserträgen bezahlt werden</t>
  </si>
  <si>
    <t>Bedingt durch die Haltung eines Kampfhundes hat ein Bürger einen Verlust 
von mind. 11 tsd. Euro zu verkraften, wobei ca. 1.8 tsd Euro wg. Halteerlaubnis nicht berechnet wurden
Somit bitte ich diese  Steuer als : 
UNVERHÄLTNISMÄSSIGE BELASTUNG anzusehen.</t>
  </si>
  <si>
    <r>
      <t xml:space="preserve">Alleine für eine Halterlaubnis ist bei der Stadt Camberg hierfür </t>
    </r>
    <r>
      <rPr>
        <b/>
        <sz val="12"/>
        <rFont val="Arial"/>
        <family val="2"/>
      </rPr>
      <t>127 Euro</t>
    </r>
    <r>
      <rPr>
        <sz val="12"/>
        <rFont val="Arial"/>
        <family val="2"/>
      </rPr>
      <t xml:space="preserve"> zu zahlen</t>
    </r>
  </si>
  <si>
    <r>
      <t xml:space="preserve">Kosten die </t>
    </r>
    <r>
      <rPr>
        <b/>
        <sz val="12"/>
        <rFont val="Arial"/>
        <family val="2"/>
      </rPr>
      <t xml:space="preserve">alle 2 Jahre </t>
    </r>
    <r>
      <rPr>
        <sz val="12"/>
        <rFont val="Arial"/>
        <family val="2"/>
      </rPr>
      <t>lediglich für einen Listen - Hunde Halter anfallen für :</t>
    </r>
  </si>
  <si>
    <t>Gemäss Widerspruchsschreiben Städte- und Gemeindebund beträgt der monatl. Mehraufwand 
für einen Listenhundhalter lediglich 40 Euro mehr und wäre somit als tragbar anzusehen.
 (510 Euro vs. 27 Euro p.a.) dividert jeweils durch 12 Monate</t>
  </si>
</sst>
</file>

<file path=xl/styles.xml><?xml version="1.0" encoding="utf-8"?>
<styleSheet xmlns="http://schemas.openxmlformats.org/spreadsheetml/2006/main">
  <numFmts count="1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000"/>
    <numFmt numFmtId="165" formatCode="0.000"/>
    <numFmt numFmtId="166" formatCode="0.0"/>
  </numFmts>
  <fonts count="8">
    <font>
      <sz val="10"/>
      <name val="Arial"/>
      <family val="0"/>
    </font>
    <font>
      <b/>
      <sz val="10"/>
      <name val="Arial"/>
      <family val="2"/>
    </font>
    <font>
      <b/>
      <sz val="10"/>
      <color indexed="12"/>
      <name val="Arial"/>
      <family val="2"/>
    </font>
    <font>
      <sz val="12"/>
      <name val="Arial"/>
      <family val="2"/>
    </font>
    <font>
      <b/>
      <sz val="12"/>
      <name val="Arial"/>
      <family val="2"/>
    </font>
    <font>
      <b/>
      <sz val="10"/>
      <color indexed="10"/>
      <name val="Arial"/>
      <family val="2"/>
    </font>
    <font>
      <b/>
      <sz val="12"/>
      <color indexed="10"/>
      <name val="Arial"/>
      <family val="2"/>
    </font>
    <font>
      <b/>
      <u val="single"/>
      <sz val="10"/>
      <color indexed="10"/>
      <name val="Arial"/>
      <family val="2"/>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Alignment="1">
      <alignment horizontal="left"/>
    </xf>
    <xf numFmtId="0" fontId="0" fillId="0" borderId="0" xfId="0" applyAlignment="1">
      <alignment horizontal="center" vertical="center"/>
    </xf>
    <xf numFmtId="0" fontId="0" fillId="0" borderId="0" xfId="0"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xf>
    <xf numFmtId="2" fontId="0" fillId="0" borderId="1" xfId="0" applyNumberFormat="1" applyBorder="1" applyAlignment="1">
      <alignment horizontal="center"/>
    </xf>
    <xf numFmtId="0" fontId="2" fillId="2" borderId="1" xfId="0" applyFont="1" applyFill="1" applyBorder="1" applyAlignment="1">
      <alignment horizontal="center"/>
    </xf>
    <xf numFmtId="4" fontId="2" fillId="2" borderId="1" xfId="0" applyNumberFormat="1" applyFont="1" applyFill="1" applyBorder="1" applyAlignment="1">
      <alignment horizontal="center"/>
    </xf>
    <xf numFmtId="0" fontId="1" fillId="3" borderId="1" xfId="0" applyFont="1" applyFill="1" applyBorder="1" applyAlignment="1">
      <alignment horizontal="center"/>
    </xf>
    <xf numFmtId="2" fontId="1" fillId="3" borderId="1" xfId="0" applyNumberFormat="1" applyFont="1" applyFill="1" applyBorder="1" applyAlignment="1">
      <alignment horizontal="center"/>
    </xf>
    <xf numFmtId="0" fontId="4" fillId="0" borderId="0" xfId="0" applyFont="1" applyAlignment="1">
      <alignment horizontal="left"/>
    </xf>
    <xf numFmtId="0" fontId="3" fillId="0" borderId="0" xfId="0" applyFont="1" applyAlignment="1">
      <alignment horizontal="left"/>
    </xf>
    <xf numFmtId="0" fontId="5" fillId="4" borderId="0" xfId="0" applyFont="1" applyFill="1" applyBorder="1" applyAlignment="1">
      <alignment horizontal="center"/>
    </xf>
    <xf numFmtId="4" fontId="5" fillId="4" borderId="0" xfId="0" applyNumberFormat="1" applyFont="1" applyFill="1" applyBorder="1" applyAlignment="1">
      <alignment horizontal="center"/>
    </xf>
    <xf numFmtId="0" fontId="0" fillId="4" borderId="0" xfId="0" applyFill="1" applyAlignment="1">
      <alignment horizontal="center"/>
    </xf>
    <xf numFmtId="0" fontId="0" fillId="4" borderId="0" xfId="0" applyFill="1" applyAlignment="1">
      <alignment/>
    </xf>
    <xf numFmtId="4" fontId="5" fillId="2" borderId="1" xfId="0" applyNumberFormat="1" applyFont="1" applyFill="1" applyBorder="1" applyAlignment="1">
      <alignment horizontal="center"/>
    </xf>
    <xf numFmtId="0" fontId="0" fillId="4" borderId="0" xfId="0" applyFill="1" applyAlignment="1">
      <alignment horizontal="left"/>
    </xf>
    <xf numFmtId="4" fontId="7" fillId="4" borderId="0" xfId="0" applyNumberFormat="1" applyFont="1" applyFill="1" applyBorder="1" applyAlignment="1">
      <alignment horizontal="left"/>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3" fillId="0" borderId="0" xfId="0" applyFont="1" applyAlignment="1">
      <alignment horizontal="center" vertical="center" wrapText="1"/>
    </xf>
    <xf numFmtId="2" fontId="0" fillId="0" borderId="10" xfId="0" applyNumberFormat="1" applyBorder="1" applyAlignment="1">
      <alignment horizontal="center" vertical="center" wrapText="1"/>
    </xf>
    <xf numFmtId="2" fontId="0" fillId="0" borderId="11" xfId="0" applyNumberFormat="1" applyBorder="1" applyAlignment="1">
      <alignment horizontal="center" vertical="center" wrapText="1"/>
    </xf>
    <xf numFmtId="2" fontId="0" fillId="0" borderId="12" xfId="0" applyNumberFormat="1" applyBorder="1" applyAlignment="1">
      <alignment horizontal="center" vertical="center" wrapText="1"/>
    </xf>
    <xf numFmtId="0" fontId="2" fillId="5" borderId="7" xfId="0" applyFont="1" applyFill="1" applyBorder="1" applyAlignment="1">
      <alignment horizontal="center"/>
    </xf>
    <xf numFmtId="0" fontId="2" fillId="5" borderId="8" xfId="0" applyFont="1" applyFill="1" applyBorder="1" applyAlignment="1">
      <alignment horizontal="center"/>
    </xf>
    <xf numFmtId="0" fontId="4"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55"/>
  <sheetViews>
    <sheetView tabSelected="1" workbookViewId="0" topLeftCell="A39">
      <selection activeCell="D41" sqref="D41"/>
    </sheetView>
  </sheetViews>
  <sheetFormatPr defaultColWidth="11.421875" defaultRowHeight="12.75"/>
  <cols>
    <col min="1" max="1" width="15.00390625" style="1" customWidth="1"/>
    <col min="2" max="2" width="17.00390625" style="1" customWidth="1"/>
    <col min="3" max="3" width="17.140625" style="1" customWidth="1"/>
    <col min="4" max="4" width="12.28125" style="1" customWidth="1"/>
    <col min="5" max="5" width="19.28125" style="1" customWidth="1"/>
    <col min="6" max="6" width="11.421875" style="1" customWidth="1"/>
    <col min="7" max="7" width="13.421875" style="1" customWidth="1"/>
    <col min="8" max="8" width="19.57421875" style="1" customWidth="1"/>
  </cols>
  <sheetData>
    <row r="2" ht="15.75">
      <c r="A2" s="14" t="s">
        <v>12</v>
      </c>
    </row>
    <row r="3" spans="2:8" ht="48.75" customHeight="1">
      <c r="B3" s="32" t="s">
        <v>36</v>
      </c>
      <c r="C3" s="32"/>
      <c r="D3" s="32"/>
      <c r="E3" s="32"/>
      <c r="F3" s="32"/>
      <c r="G3" s="32"/>
      <c r="H3" s="32"/>
    </row>
    <row r="4" ht="15">
      <c r="B4" s="15"/>
    </row>
    <row r="5" ht="12.75">
      <c r="B5" s="3"/>
    </row>
    <row r="6" spans="1:2" ht="15.75">
      <c r="A6" s="14" t="s">
        <v>16</v>
      </c>
      <c r="B6" s="15" t="s">
        <v>17</v>
      </c>
    </row>
    <row r="7" ht="15">
      <c r="B7" s="15" t="s">
        <v>27</v>
      </c>
    </row>
    <row r="8" ht="15">
      <c r="B8" s="15" t="s">
        <v>20</v>
      </c>
    </row>
    <row r="11" spans="1:3" ht="15.75">
      <c r="A11" s="38" t="s">
        <v>24</v>
      </c>
      <c r="B11" s="38"/>
      <c r="C11" s="15" t="s">
        <v>35</v>
      </c>
    </row>
    <row r="12" ht="15">
      <c r="C12" s="15" t="s">
        <v>25</v>
      </c>
    </row>
    <row r="13" spans="2:3" ht="15.75">
      <c r="B13" s="15"/>
      <c r="C13" s="15" t="s">
        <v>34</v>
      </c>
    </row>
    <row r="14" ht="12.75">
      <c r="B14" s="3"/>
    </row>
    <row r="15" ht="12.75">
      <c r="B15" s="3"/>
    </row>
    <row r="16" spans="1:2" ht="15.75">
      <c r="A16" s="14" t="s">
        <v>18</v>
      </c>
      <c r="B16" s="3"/>
    </row>
    <row r="18" spans="2:7" ht="12.75">
      <c r="B18" s="36" t="s">
        <v>19</v>
      </c>
      <c r="C18" s="37"/>
      <c r="D18" s="37"/>
      <c r="E18" s="37"/>
      <c r="F18" s="37"/>
      <c r="G18" s="37"/>
    </row>
    <row r="19" spans="1:8" s="5" customFormat="1" ht="63.75">
      <c r="A19" s="6" t="s">
        <v>0</v>
      </c>
      <c r="B19" s="7" t="s">
        <v>8</v>
      </c>
      <c r="C19" s="7" t="s">
        <v>9</v>
      </c>
      <c r="D19" s="7" t="s">
        <v>10</v>
      </c>
      <c r="E19" s="7" t="s">
        <v>13</v>
      </c>
      <c r="F19" s="7" t="s">
        <v>31</v>
      </c>
      <c r="G19" s="7" t="s">
        <v>11</v>
      </c>
      <c r="H19" s="7" t="s">
        <v>32</v>
      </c>
    </row>
    <row r="20" spans="1:8" ht="12.75">
      <c r="A20" s="8"/>
      <c r="B20" s="8"/>
      <c r="C20" s="8"/>
      <c r="D20" s="8"/>
      <c r="E20" s="8"/>
      <c r="F20" s="8"/>
      <c r="G20" s="8"/>
      <c r="H20" s="8"/>
    </row>
    <row r="21" spans="1:8" ht="12.75">
      <c r="A21" s="8">
        <v>1</v>
      </c>
      <c r="B21" s="8">
        <v>510</v>
      </c>
      <c r="C21" s="8">
        <v>27</v>
      </c>
      <c r="D21" s="8">
        <f>B21-C21</f>
        <v>483</v>
      </c>
      <c r="E21" s="8">
        <v>2.5</v>
      </c>
      <c r="F21" s="9">
        <f>(D21/100*E21)+D21</f>
        <v>495.075</v>
      </c>
      <c r="G21" s="9">
        <f>F21</f>
        <v>495.075</v>
      </c>
      <c r="H21" s="9"/>
    </row>
    <row r="22" spans="1:8" ht="12.75">
      <c r="A22" s="8">
        <v>2</v>
      </c>
      <c r="B22" s="8">
        <v>510</v>
      </c>
      <c r="C22" s="8">
        <v>27</v>
      </c>
      <c r="D22" s="8">
        <f aca="true" t="shared" si="0" ref="D22:D38">B22-C22</f>
        <v>483</v>
      </c>
      <c r="E22" s="8">
        <v>2.5</v>
      </c>
      <c r="F22" s="9">
        <f aca="true" t="shared" si="1" ref="F22:F38">(D22/100*E22)+D22</f>
        <v>495.075</v>
      </c>
      <c r="G22" s="9">
        <f>((G21+D22)*E21/100)+(G21+D22)</f>
        <v>1002.526875</v>
      </c>
      <c r="H22" s="9">
        <f>G22-G21-D22-C21</f>
        <v>-2.5481249999999704</v>
      </c>
    </row>
    <row r="23" spans="1:8" s="2" customFormat="1" ht="12.75">
      <c r="A23" s="12">
        <v>3</v>
      </c>
      <c r="B23" s="12">
        <v>510</v>
      </c>
      <c r="C23" s="12">
        <v>27</v>
      </c>
      <c r="D23" s="12">
        <f t="shared" si="0"/>
        <v>483</v>
      </c>
      <c r="E23" s="12">
        <v>2.5</v>
      </c>
      <c r="F23" s="13">
        <f t="shared" si="1"/>
        <v>495.075</v>
      </c>
      <c r="G23" s="13">
        <f aca="true" t="shared" si="2" ref="G23:G38">((G22+D23)*E22/100)+(G22+D23)</f>
        <v>1522.665046875</v>
      </c>
      <c r="H23" s="9">
        <f>G23-G22-D23-C22</f>
        <v>10.138171874999898</v>
      </c>
    </row>
    <row r="24" spans="1:8" ht="12.75">
      <c r="A24" s="8">
        <v>4</v>
      </c>
      <c r="B24" s="8">
        <v>510</v>
      </c>
      <c r="C24" s="8">
        <v>27</v>
      </c>
      <c r="D24" s="8">
        <f t="shared" si="0"/>
        <v>483</v>
      </c>
      <c r="E24" s="8">
        <v>2.5</v>
      </c>
      <c r="F24" s="9">
        <f t="shared" si="1"/>
        <v>495.075</v>
      </c>
      <c r="G24" s="9">
        <f t="shared" si="2"/>
        <v>2055.806673046875</v>
      </c>
      <c r="H24" s="33" t="s">
        <v>22</v>
      </c>
    </row>
    <row r="25" spans="1:8" ht="12.75">
      <c r="A25" s="8">
        <v>5</v>
      </c>
      <c r="B25" s="8">
        <v>510</v>
      </c>
      <c r="C25" s="8">
        <v>27</v>
      </c>
      <c r="D25" s="8">
        <f t="shared" si="0"/>
        <v>483</v>
      </c>
      <c r="E25" s="8">
        <v>2.5</v>
      </c>
      <c r="F25" s="9">
        <f t="shared" si="1"/>
        <v>495.075</v>
      </c>
      <c r="G25" s="9">
        <f t="shared" si="2"/>
        <v>2602.276839873047</v>
      </c>
      <c r="H25" s="34"/>
    </row>
    <row r="26" spans="1:8" ht="12.75">
      <c r="A26" s="8">
        <v>6</v>
      </c>
      <c r="B26" s="8">
        <v>510</v>
      </c>
      <c r="C26" s="8">
        <v>27</v>
      </c>
      <c r="D26" s="8">
        <f t="shared" si="0"/>
        <v>483</v>
      </c>
      <c r="E26" s="8">
        <v>2.5</v>
      </c>
      <c r="F26" s="9">
        <f t="shared" si="1"/>
        <v>495.075</v>
      </c>
      <c r="G26" s="9">
        <f t="shared" si="2"/>
        <v>3162.408760869873</v>
      </c>
      <c r="H26" s="34"/>
    </row>
    <row r="27" spans="1:8" ht="12.75">
      <c r="A27" s="8">
        <v>7</v>
      </c>
      <c r="B27" s="8">
        <v>510</v>
      </c>
      <c r="C27" s="8">
        <v>27</v>
      </c>
      <c r="D27" s="8">
        <f t="shared" si="0"/>
        <v>483</v>
      </c>
      <c r="E27" s="8">
        <v>2.5</v>
      </c>
      <c r="F27" s="9">
        <f t="shared" si="1"/>
        <v>495.075</v>
      </c>
      <c r="G27" s="9">
        <f t="shared" si="2"/>
        <v>3736.5439798916195</v>
      </c>
      <c r="H27" s="34"/>
    </row>
    <row r="28" spans="1:8" ht="12.75">
      <c r="A28" s="8">
        <v>8</v>
      </c>
      <c r="B28" s="8">
        <v>510</v>
      </c>
      <c r="C28" s="8">
        <v>27</v>
      </c>
      <c r="D28" s="8">
        <f t="shared" si="0"/>
        <v>483</v>
      </c>
      <c r="E28" s="8">
        <v>2.5</v>
      </c>
      <c r="F28" s="9">
        <f t="shared" si="1"/>
        <v>495.075</v>
      </c>
      <c r="G28" s="9">
        <f t="shared" si="2"/>
        <v>4325.03257938891</v>
      </c>
      <c r="H28" s="34"/>
    </row>
    <row r="29" spans="1:8" ht="12.75">
      <c r="A29" s="8">
        <v>9</v>
      </c>
      <c r="B29" s="8">
        <v>510</v>
      </c>
      <c r="C29" s="8">
        <v>27</v>
      </c>
      <c r="D29" s="8">
        <f t="shared" si="0"/>
        <v>483</v>
      </c>
      <c r="E29" s="8">
        <v>2.5</v>
      </c>
      <c r="F29" s="9">
        <f t="shared" si="1"/>
        <v>495.075</v>
      </c>
      <c r="G29" s="9">
        <f t="shared" si="2"/>
        <v>4928.233393873632</v>
      </c>
      <c r="H29" s="34"/>
    </row>
    <row r="30" spans="1:8" ht="12.75">
      <c r="A30" s="8">
        <v>10</v>
      </c>
      <c r="B30" s="8">
        <v>510</v>
      </c>
      <c r="C30" s="8">
        <v>27</v>
      </c>
      <c r="D30" s="8">
        <f t="shared" si="0"/>
        <v>483</v>
      </c>
      <c r="E30" s="8">
        <v>2.5</v>
      </c>
      <c r="F30" s="9">
        <f t="shared" si="1"/>
        <v>495.075</v>
      </c>
      <c r="G30" s="9">
        <f t="shared" si="2"/>
        <v>5546.514228720473</v>
      </c>
      <c r="H30" s="34"/>
    </row>
    <row r="31" spans="1:8" ht="12.75">
      <c r="A31" s="8">
        <v>11</v>
      </c>
      <c r="B31" s="8">
        <v>510</v>
      </c>
      <c r="C31" s="8">
        <v>27</v>
      </c>
      <c r="D31" s="8">
        <f t="shared" si="0"/>
        <v>483</v>
      </c>
      <c r="E31" s="8">
        <v>2.5</v>
      </c>
      <c r="F31" s="9">
        <f t="shared" si="1"/>
        <v>495.075</v>
      </c>
      <c r="G31" s="9">
        <f t="shared" si="2"/>
        <v>6180.252084438484</v>
      </c>
      <c r="H31" s="34"/>
    </row>
    <row r="32" spans="1:8" ht="12.75">
      <c r="A32" s="8">
        <v>12</v>
      </c>
      <c r="B32" s="8">
        <v>510</v>
      </c>
      <c r="C32" s="8">
        <v>27</v>
      </c>
      <c r="D32" s="8">
        <f t="shared" si="0"/>
        <v>483</v>
      </c>
      <c r="E32" s="8">
        <v>2.5</v>
      </c>
      <c r="F32" s="9">
        <f t="shared" si="1"/>
        <v>495.075</v>
      </c>
      <c r="G32" s="9">
        <f t="shared" si="2"/>
        <v>6829.833386549447</v>
      </c>
      <c r="H32" s="34"/>
    </row>
    <row r="33" spans="1:8" ht="12.75">
      <c r="A33" s="8">
        <v>13</v>
      </c>
      <c r="B33" s="8">
        <v>510</v>
      </c>
      <c r="C33" s="8">
        <v>27</v>
      </c>
      <c r="D33" s="8">
        <f t="shared" si="0"/>
        <v>483</v>
      </c>
      <c r="E33" s="8">
        <v>2.5</v>
      </c>
      <c r="F33" s="9">
        <f t="shared" si="1"/>
        <v>495.075</v>
      </c>
      <c r="G33" s="9">
        <f t="shared" si="2"/>
        <v>7495.6542212131835</v>
      </c>
      <c r="H33" s="34"/>
    </row>
    <row r="34" spans="1:8" ht="12.75">
      <c r="A34" s="8">
        <v>14</v>
      </c>
      <c r="B34" s="8">
        <v>510</v>
      </c>
      <c r="C34" s="8">
        <v>27</v>
      </c>
      <c r="D34" s="8">
        <f t="shared" si="0"/>
        <v>483</v>
      </c>
      <c r="E34" s="8">
        <v>2.5</v>
      </c>
      <c r="F34" s="9">
        <f t="shared" si="1"/>
        <v>495.075</v>
      </c>
      <c r="G34" s="9">
        <f t="shared" si="2"/>
        <v>8178.120576743513</v>
      </c>
      <c r="H34" s="34"/>
    </row>
    <row r="35" spans="1:8" ht="12.75">
      <c r="A35" s="8">
        <v>15</v>
      </c>
      <c r="B35" s="8">
        <v>510</v>
      </c>
      <c r="C35" s="8">
        <v>27</v>
      </c>
      <c r="D35" s="8">
        <f t="shared" si="0"/>
        <v>483</v>
      </c>
      <c r="E35" s="8">
        <v>2.5</v>
      </c>
      <c r="F35" s="9">
        <f t="shared" si="1"/>
        <v>495.075</v>
      </c>
      <c r="G35" s="9">
        <f t="shared" si="2"/>
        <v>8877.6485911621</v>
      </c>
      <c r="H35" s="34"/>
    </row>
    <row r="36" spans="1:8" ht="12.75">
      <c r="A36" s="8">
        <v>16</v>
      </c>
      <c r="B36" s="8">
        <v>510</v>
      </c>
      <c r="C36" s="8">
        <v>27</v>
      </c>
      <c r="D36" s="8">
        <f t="shared" si="0"/>
        <v>483</v>
      </c>
      <c r="E36" s="8">
        <v>2.5</v>
      </c>
      <c r="F36" s="9">
        <f t="shared" si="1"/>
        <v>495.075</v>
      </c>
      <c r="G36" s="9">
        <f t="shared" si="2"/>
        <v>9594.664805941153</v>
      </c>
      <c r="H36" s="34"/>
    </row>
    <row r="37" spans="1:8" ht="12.75">
      <c r="A37" s="8">
        <v>17</v>
      </c>
      <c r="B37" s="8">
        <v>510</v>
      </c>
      <c r="C37" s="8">
        <v>27</v>
      </c>
      <c r="D37" s="8">
        <f t="shared" si="0"/>
        <v>483</v>
      </c>
      <c r="E37" s="8">
        <v>2.5</v>
      </c>
      <c r="F37" s="9">
        <f t="shared" si="1"/>
        <v>495.075</v>
      </c>
      <c r="G37" s="9">
        <f t="shared" si="2"/>
        <v>10329.606426089682</v>
      </c>
      <c r="H37" s="34"/>
    </row>
    <row r="38" spans="1:8" ht="12.75">
      <c r="A38" s="8">
        <v>18</v>
      </c>
      <c r="B38" s="8">
        <v>510</v>
      </c>
      <c r="C38" s="8">
        <v>27</v>
      </c>
      <c r="D38" s="8">
        <f t="shared" si="0"/>
        <v>483</v>
      </c>
      <c r="E38" s="8">
        <v>2.5</v>
      </c>
      <c r="F38" s="9">
        <f t="shared" si="1"/>
        <v>495.075</v>
      </c>
      <c r="G38" s="9">
        <f t="shared" si="2"/>
        <v>11082.921586741924</v>
      </c>
      <c r="H38" s="35"/>
    </row>
    <row r="39" spans="1:8" ht="12.75">
      <c r="A39" s="8"/>
      <c r="B39" s="8"/>
      <c r="C39" s="8"/>
      <c r="D39" s="8"/>
      <c r="E39" s="8"/>
      <c r="F39" s="8"/>
      <c r="G39" s="8"/>
      <c r="H39" s="8"/>
    </row>
    <row r="40" spans="1:8" s="2" customFormat="1" ht="12.75">
      <c r="A40" s="10" t="s">
        <v>2</v>
      </c>
      <c r="B40" s="11">
        <f>SUM(B21:B39)</f>
        <v>9180</v>
      </c>
      <c r="C40" s="11">
        <f>SUM(C21:C39)</f>
        <v>486</v>
      </c>
      <c r="D40" s="20">
        <f>SUM(D21:D39)</f>
        <v>8694</v>
      </c>
      <c r="E40" s="11"/>
      <c r="F40" s="11">
        <f>SUM(F21:F39)</f>
        <v>8911.349999999999</v>
      </c>
      <c r="G40" s="20">
        <f>G38</f>
        <v>11082.921586741924</v>
      </c>
      <c r="H40" s="10"/>
    </row>
    <row r="41" spans="1:8" s="19" customFormat="1" ht="12.75">
      <c r="A41" s="16"/>
      <c r="D41" s="22" t="s">
        <v>29</v>
      </c>
      <c r="E41" s="17"/>
      <c r="F41" s="17"/>
      <c r="G41" s="22" t="s">
        <v>30</v>
      </c>
      <c r="H41" s="21"/>
    </row>
    <row r="42" spans="1:8" s="19" customFormat="1" ht="12.75">
      <c r="A42" s="16"/>
      <c r="B42" s="17"/>
      <c r="C42" s="17"/>
      <c r="D42" s="17"/>
      <c r="E42" s="17"/>
      <c r="F42" s="17"/>
      <c r="G42" s="17"/>
      <c r="H42" s="18"/>
    </row>
    <row r="44" ht="15.75">
      <c r="A44" s="14" t="s">
        <v>1</v>
      </c>
    </row>
    <row r="45" ht="15.75">
      <c r="A45" s="14"/>
    </row>
    <row r="46" spans="1:8" s="5" customFormat="1" ht="30" customHeight="1">
      <c r="A46" s="4" t="s">
        <v>3</v>
      </c>
      <c r="B46" s="32" t="s">
        <v>23</v>
      </c>
      <c r="C46" s="32"/>
      <c r="D46" s="32"/>
      <c r="E46" s="32"/>
      <c r="F46" s="32"/>
      <c r="G46" s="32"/>
      <c r="H46" s="32"/>
    </row>
    <row r="47" spans="1:8" s="5" customFormat="1" ht="30" customHeight="1">
      <c r="A47" s="4" t="s">
        <v>4</v>
      </c>
      <c r="B47" s="32" t="s">
        <v>14</v>
      </c>
      <c r="C47" s="32"/>
      <c r="D47" s="32"/>
      <c r="E47" s="32"/>
      <c r="F47" s="32"/>
      <c r="G47" s="32"/>
      <c r="H47" s="32"/>
    </row>
    <row r="48" spans="1:8" s="5" customFormat="1" ht="30" customHeight="1">
      <c r="A48" s="4" t="s">
        <v>5</v>
      </c>
      <c r="B48" s="32" t="s">
        <v>21</v>
      </c>
      <c r="C48" s="32"/>
      <c r="D48" s="32"/>
      <c r="E48" s="32"/>
      <c r="F48" s="32"/>
      <c r="G48" s="32"/>
      <c r="H48" s="32"/>
    </row>
    <row r="49" spans="1:8" s="5" customFormat="1" ht="30" customHeight="1">
      <c r="A49" s="4" t="s">
        <v>6</v>
      </c>
      <c r="B49" s="32" t="s">
        <v>15</v>
      </c>
      <c r="C49" s="32"/>
      <c r="D49" s="32"/>
      <c r="E49" s="32"/>
      <c r="F49" s="32"/>
      <c r="G49" s="32"/>
      <c r="H49" s="32"/>
    </row>
    <row r="50" spans="1:8" s="5" customFormat="1" ht="30" customHeight="1">
      <c r="A50" s="4" t="s">
        <v>26</v>
      </c>
      <c r="B50" s="32" t="s">
        <v>28</v>
      </c>
      <c r="C50" s="32"/>
      <c r="D50" s="32"/>
      <c r="E50" s="32"/>
      <c r="F50" s="32"/>
      <c r="G50" s="32"/>
      <c r="H50" s="32"/>
    </row>
    <row r="53" spans="1:8" ht="15.75">
      <c r="A53" s="14" t="s">
        <v>7</v>
      </c>
      <c r="B53" s="23" t="s">
        <v>33</v>
      </c>
      <c r="C53" s="24"/>
      <c r="D53" s="24"/>
      <c r="E53" s="24"/>
      <c r="F53" s="24"/>
      <c r="G53" s="24"/>
      <c r="H53" s="25"/>
    </row>
    <row r="54" spans="2:8" ht="12.75">
      <c r="B54" s="26"/>
      <c r="C54" s="27"/>
      <c r="D54" s="27"/>
      <c r="E54" s="27"/>
      <c r="F54" s="27"/>
      <c r="G54" s="27"/>
      <c r="H54" s="28"/>
    </row>
    <row r="55" spans="2:8" ht="127.5" customHeight="1">
      <c r="B55" s="29"/>
      <c r="C55" s="30"/>
      <c r="D55" s="30"/>
      <c r="E55" s="30"/>
      <c r="F55" s="30"/>
      <c r="G55" s="30"/>
      <c r="H55" s="31"/>
    </row>
  </sheetData>
  <mergeCells count="10">
    <mergeCell ref="H24:H38"/>
    <mergeCell ref="B18:G18"/>
    <mergeCell ref="B3:H3"/>
    <mergeCell ref="A11:B11"/>
    <mergeCell ref="B53:H55"/>
    <mergeCell ref="B49:H49"/>
    <mergeCell ref="B46:H46"/>
    <mergeCell ref="B47:H47"/>
    <mergeCell ref="B48:H48"/>
    <mergeCell ref="B50:H50"/>
  </mergeCells>
  <printOptions horizontalCentered="1" verticalCentered="1"/>
  <pageMargins left="0.9448818897637796" right="0.2755905511811024" top="1.220472440944882" bottom="0.984251968503937" header="0.5118110236220472" footer="0.5118110236220472"/>
  <pageSetup fitToHeight="1" fitToWidth="1" horizontalDpi="600" verticalDpi="600" orientation="portrait" paperSize="9" scale="68" r:id="rId1"/>
  <headerFooter alignWithMargins="0">
    <oddHeader>&amp;C&amp;"Arial,Fett"&amp;16Analyse des
Widerspruchsschreibens d. Städte- und Gemeindebundes e. V vom 4.8.'03
Ermittlung der Kosten / Erträge  Kampfhundesteuer vs.  normale Hundesteuer&amp;R&amp;D</oddHeader>
    <oddFooter>&amp;LH.M. Heldt
Am Dombach 13
65520 Bad Camberg 2&amp;C&amp;",Fett"&amp;11Anlage zu Widerspruchsschreiben&amp;R&amp;F
/&amp;A</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Maulkorbzwang.de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Modellrechnung Kampfhundesteuer</dc:title>
  <dc:subject>Analyse wg. "Geringfügigkeit" von 40 Euro</dc:subject>
  <dc:creator>HHeldt</dc:creator>
  <cp:keywords/>
  <dc:description/>
  <cp:lastModifiedBy>Achim Weber</cp:lastModifiedBy>
  <cp:lastPrinted>2003-08-28T16:19:43Z</cp:lastPrinted>
  <dcterms:created xsi:type="dcterms:W3CDTF">2003-08-27T10:44:55Z</dcterms:created>
  <dcterms:modified xsi:type="dcterms:W3CDTF">2003-08-28T17:34:42Z</dcterms:modified>
  <cp:category/>
  <cp:version/>
  <cp:contentType/>
  <cp:contentStatus/>
</cp:coreProperties>
</file>